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ckport-fs-21\K\Projects\Clients\U-Z\Volo\10-VOL-24001\Contract\Materials RFP\"/>
    </mc:Choice>
  </mc:AlternateContent>
  <xr:revisionPtr revIDLastSave="0" documentId="13_ncr:1_{3AD11FFC-B9B4-462E-AE47-ADD2ABF51976}" xr6:coauthVersionLast="47" xr6:coauthVersionMax="47" xr10:uidLastSave="{00000000-0000-0000-0000-000000000000}"/>
  <bookViews>
    <workbookView xWindow="-28920" yWindow="-120" windowWidth="29040" windowHeight="15720" tabRatio="780" xr2:uid="{00000000-000D-0000-FFFF-FFFF00000000}"/>
  </bookViews>
  <sheets>
    <sheet name="BFO" sheetId="5" r:id="rId1"/>
    <sheet name="BFOV" sheetId="6" r:id="rId2"/>
    <sheet name="BHFT" sheetId="7" r:id="rId3"/>
    <sheet name="BM" sheetId="12" r:id="rId4"/>
    <sheet name="BDSO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  <c r="F12" i="7"/>
  <c r="F25" i="7"/>
  <c r="F23" i="7"/>
  <c r="F22" i="7"/>
  <c r="F21" i="7"/>
  <c r="F29" i="5"/>
  <c r="F28" i="5"/>
  <c r="F27" i="5"/>
  <c r="F26" i="5"/>
  <c r="F25" i="5"/>
  <c r="F24" i="5"/>
  <c r="F9" i="7"/>
  <c r="F9" i="6"/>
  <c r="F10" i="5"/>
  <c r="F31" i="5" l="1"/>
  <c r="F34" i="5" s="1"/>
  <c r="F28" i="7"/>
  <c r="F13" i="6"/>
  <c r="F11" i="6" l="1"/>
  <c r="F12" i="6"/>
  <c r="F8" i="13" l="1"/>
  <c r="F10" i="13" s="1"/>
  <c r="F12" i="5"/>
  <c r="F9" i="12"/>
  <c r="F8" i="12"/>
  <c r="F11" i="12" s="1"/>
  <c r="F10" i="7"/>
  <c r="F10" i="6"/>
  <c r="F8" i="6"/>
  <c r="F15" i="6" s="1"/>
  <c r="F13" i="5"/>
  <c r="F11" i="5"/>
  <c r="F9" i="5"/>
  <c r="F8" i="5"/>
  <c r="F15" i="5" l="1"/>
  <c r="F18" i="5" s="1"/>
  <c r="F13" i="13"/>
  <c r="F15" i="7"/>
  <c r="F14" i="12"/>
  <c r="F18" i="6"/>
</calcChain>
</file>

<file path=xl/sharedStrings.xml><?xml version="1.0" encoding="utf-8"?>
<sst xmlns="http://schemas.openxmlformats.org/spreadsheetml/2006/main" count="152" uniqueCount="71">
  <si>
    <t>BM53</t>
  </si>
  <si>
    <t>Unit</t>
  </si>
  <si>
    <t>Qty</t>
  </si>
  <si>
    <t>Material Cost</t>
  </si>
  <si>
    <t>BFO12</t>
  </si>
  <si>
    <t>BFO24</t>
  </si>
  <si>
    <t>BFO48</t>
  </si>
  <si>
    <t>BFO96</t>
  </si>
  <si>
    <t>BFO288</t>
  </si>
  <si>
    <t>Description</t>
  </si>
  <si>
    <t>BFOV(1X0.75)</t>
  </si>
  <si>
    <t>BFOV(1X1.25)</t>
  </si>
  <si>
    <t>Material Specification Notes</t>
  </si>
  <si>
    <t>Duct (BFOV Unit)</t>
  </si>
  <si>
    <t>Miscellaneous (BM) Units</t>
  </si>
  <si>
    <t>Extended Cost</t>
  </si>
  <si>
    <t>Total Cost BFO</t>
  </si>
  <si>
    <t>Cost BFO Material</t>
  </si>
  <si>
    <t>Taxes</t>
  </si>
  <si>
    <t>Shipping</t>
  </si>
  <si>
    <t>1.25" HDPE Duct</t>
  </si>
  <si>
    <t>0.75" HDPE Duct</t>
  </si>
  <si>
    <t>Cost BFOV Material</t>
  </si>
  <si>
    <t>Cost BM Material</t>
  </si>
  <si>
    <t>Total Cost BM</t>
  </si>
  <si>
    <t>Total Cost BFOV</t>
  </si>
  <si>
    <t>Cost BHF Material</t>
  </si>
  <si>
    <t>Total Cost BHF</t>
  </si>
  <si>
    <t>Cost HBFO Material</t>
  </si>
  <si>
    <t>Total Cost HBFO</t>
  </si>
  <si>
    <t>Connect Illinois FTTH Project Materials Request for Proposals</t>
  </si>
  <si>
    <t xml:space="preserve">BM2(5/8)(8) </t>
  </si>
  <si>
    <t>Ground Rod + Ground Rod Clamp</t>
  </si>
  <si>
    <t>* All duct will be HDPE and SDR11 and orange in color.</t>
  </si>
  <si>
    <t>* Ground rods to be copper bonded steel and include ground rod clamp (acorn).</t>
  </si>
  <si>
    <t>Plastic Marker Post</t>
  </si>
  <si>
    <t>* BM53 is a Rhinodome marker post, 78" in length.</t>
  </si>
  <si>
    <t>Volo Internet + Tech</t>
  </si>
  <si>
    <t>Splicing Units</t>
  </si>
  <si>
    <t>BFO144</t>
  </si>
  <si>
    <t>BHF(11x17x18)</t>
  </si>
  <si>
    <t>BHF(17x24x30)</t>
  </si>
  <si>
    <t>BHF(24x36x30)</t>
  </si>
  <si>
    <t>HDPE Handhole</t>
  </si>
  <si>
    <t>BDSO(F)(144)</t>
  </si>
  <si>
    <t xml:space="preserve">Cabinets optimized for fiber service delivery from 144 to 576 fiber ports design for a variety of powered cabinet deployment scenarios such as the network edge, wireless backhaul and active ethernet networks. </t>
  </si>
  <si>
    <t xml:space="preserve">*Cabinet must be designed to comply to GR-487, and NEMA 4 for harsh outdoor conditions, (environmentally controlled </t>
  </si>
  <si>
    <t>where external air and humidity are completely isolated from the electronic equipment.</t>
  </si>
  <si>
    <t xml:space="preserve">enclosure constructed for ambient operating temperature range: (-40°F to +115°F)) providing a sealed internal environment </t>
  </si>
  <si>
    <t>*Cabinets must be optimized for fiber service delivery from 144 to 576 fiber ports design for a variety of powered cabinet</t>
  </si>
  <si>
    <t xml:space="preserve"> deployment scenarios such as the network edge, wireless backhaul and active ethernet networks</t>
  </si>
  <si>
    <t>*1X16 Splitter cabinet configuration</t>
  </si>
  <si>
    <t>Grant Agreement # 21-431018</t>
  </si>
  <si>
    <t>BFOV(1X1.5)</t>
  </si>
  <si>
    <t>1.5" HDPE Duct</t>
  </si>
  <si>
    <t>BFOV(1X2)</t>
  </si>
  <si>
    <t>2" HDPE Duct</t>
  </si>
  <si>
    <t>*Please provide price for units with 0 quantity.</t>
  </si>
  <si>
    <t>BFOV(1X4)</t>
  </si>
  <si>
    <t>4" HDPE Duct</t>
  </si>
  <si>
    <t>BFOV(1X1)</t>
  </si>
  <si>
    <t>1" HDPE Duct</t>
  </si>
  <si>
    <t>Qty (feet)</t>
  </si>
  <si>
    <t>* Handhole lids are to include "Volo.net Fiber Internet" printed on the lid.</t>
  </si>
  <si>
    <t>* Fiber cable shall be intermittently bonded aka wrapping-tube aka Spider-Web ribbon with 12 fibers per ribbon, central tube construction.  Fiber pitch may be 200µm or 250µm but must be the same for all proposed fiber cables.
* Fiber shall be Corning or OFS single mode optical glass meeting a minimum of the G.657.A1 standards.
* A minimum of 2 layers of water blocking tape, gel free cable construction.
* Improved bend radius cable construction.
* Single mode fiber with maximum attenuation of: .35dB/km (1310) / .35db/km (1383) / .25dB/km (1550)
* Minimum of two (2) cable entry rip cords.
* Minimum of two (2) strength members.
* Maximum of 20,000' reels.
* Footage marked sequentially in feet.
*Maximum diameter of 0.55"</t>
  </si>
  <si>
    <r>
      <t xml:space="preserve">* Handholes are to be HDPE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polymer concrete with straightwall construction, Tier 22 load rating.</t>
    </r>
  </si>
  <si>
    <t>BHF (Handhole) HDPE</t>
  </si>
  <si>
    <t>BHF (Handhole) Polymer Concrete</t>
  </si>
  <si>
    <t>Vendor Notes</t>
  </si>
  <si>
    <t>Fiber Cable: Non-Armored</t>
  </si>
  <si>
    <t>Fiber Cable: Armored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</si>
</sst>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 applyProtection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3" borderId="0" xfId="0" applyFill="1"/>
    <xf numFmtId="0" fontId="5" fillId="3" borderId="0" xfId="0" applyFont="1" applyFill="1"/>
    <xf numFmtId="0" fontId="0" fillId="0" borderId="1" xfId="0" applyBorder="1"/>
    <xf numFmtId="43" fontId="0" fillId="0" borderId="2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64" fontId="0" fillId="3" borderId="0" xfId="0" applyNumberFormat="1" applyFill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0" fillId="0" borderId="0" xfId="0" applyAlignment="1">
      <alignment horizontal="right"/>
    </xf>
    <xf numFmtId="0" fontId="0" fillId="3" borderId="0" xfId="0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0" xfId="0" applyAlignment="1">
      <alignment horizontal="left"/>
    </xf>
    <xf numFmtId="0" fontId="0" fillId="4" borderId="8" xfId="0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0" fontId="0" fillId="4" borderId="5" xfId="0" applyFill="1" applyBorder="1" applyAlignment="1" applyProtection="1">
      <alignment horizontal="left" vertical="top"/>
      <protection locked="0"/>
    </xf>
    <xf numFmtId="0" fontId="0" fillId="4" borderId="6" xfId="0" applyFill="1" applyBorder="1" applyAlignment="1" applyProtection="1">
      <alignment horizontal="left" vertical="top"/>
      <protection locked="0"/>
    </xf>
    <xf numFmtId="0" fontId="0" fillId="4" borderId="3" xfId="0" applyFill="1" applyBorder="1" applyAlignment="1" applyProtection="1">
      <alignment horizontal="left" vertical="top"/>
      <protection locked="0"/>
    </xf>
    <xf numFmtId="0" fontId="0" fillId="4" borderId="7" xfId="0" applyFill="1" applyBorder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20</xdr:row>
      <xdr:rowOff>114300</xdr:rowOff>
    </xdr:from>
    <xdr:to>
      <xdr:col>2</xdr:col>
      <xdr:colOff>114300</xdr:colOff>
      <xdr:row>38</xdr:row>
      <xdr:rowOff>38081</xdr:rowOff>
    </xdr:to>
    <xdr:pic>
      <xdr:nvPicPr>
        <xdr:cNvPr id="2" name="Picture 1" descr="A close-up of a sign&#10;&#10;Description automatically generated">
          <a:extLst>
            <a:ext uri="{FF2B5EF4-FFF2-40B4-BE49-F238E27FC236}">
              <a16:creationId xmlns:a16="http://schemas.microsoft.com/office/drawing/2014/main" id="{32452DBC-E2A0-46A5-86EC-6C4F3F72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305300"/>
          <a:ext cx="1476375" cy="33527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7DA7-43FB-4D97-A1EE-84C1EB1A420B}">
  <dimension ref="B2:F39"/>
  <sheetViews>
    <sheetView tabSelected="1" workbookViewId="0">
      <selection activeCell="J16" sqref="J16"/>
    </sheetView>
  </sheetViews>
  <sheetFormatPr defaultRowHeight="15" x14ac:dyDescent="0.25"/>
  <cols>
    <col min="1" max="1" width="5.7109375" customWidth="1"/>
    <col min="2" max="2" width="20.7109375" customWidth="1"/>
    <col min="3" max="3" width="30.7109375" customWidth="1"/>
    <col min="4" max="6" width="15.7109375" customWidth="1"/>
  </cols>
  <sheetData>
    <row r="2" spans="2:6" x14ac:dyDescent="0.25">
      <c r="B2" s="27" t="s">
        <v>37</v>
      </c>
      <c r="C2" s="27"/>
      <c r="D2" s="27"/>
      <c r="E2" s="27"/>
      <c r="F2" s="27"/>
    </row>
    <row r="3" spans="2:6" x14ac:dyDescent="0.25">
      <c r="B3" s="27" t="s">
        <v>30</v>
      </c>
      <c r="C3" s="27"/>
      <c r="D3" s="27"/>
      <c r="E3" s="27"/>
      <c r="F3" s="27"/>
    </row>
    <row r="4" spans="2:6" x14ac:dyDescent="0.25">
      <c r="B4" s="26" t="s">
        <v>52</v>
      </c>
      <c r="C4" s="26"/>
      <c r="D4" s="26"/>
      <c r="E4" s="26"/>
      <c r="F4" s="26"/>
    </row>
    <row r="5" spans="2:6" x14ac:dyDescent="0.25">
      <c r="B5" s="4"/>
      <c r="C5" s="4"/>
      <c r="D5" s="4"/>
      <c r="E5" s="4"/>
      <c r="F5" s="4"/>
    </row>
    <row r="6" spans="2:6" ht="15" customHeight="1" x14ac:dyDescent="0.25">
      <c r="B6" s="30" t="s">
        <v>70</v>
      </c>
      <c r="C6" s="30"/>
      <c r="D6" s="30"/>
      <c r="E6" s="30"/>
      <c r="F6" s="30"/>
    </row>
    <row r="7" spans="2:6" x14ac:dyDescent="0.25">
      <c r="B7" s="5" t="s">
        <v>1</v>
      </c>
      <c r="C7" s="5" t="s">
        <v>9</v>
      </c>
      <c r="D7" s="5" t="s">
        <v>62</v>
      </c>
      <c r="E7" s="5" t="s">
        <v>3</v>
      </c>
      <c r="F7" s="5" t="s">
        <v>15</v>
      </c>
    </row>
    <row r="8" spans="2:6" x14ac:dyDescent="0.25">
      <c r="B8" s="6" t="s">
        <v>4</v>
      </c>
      <c r="C8" s="6"/>
      <c r="D8" s="7">
        <v>73092</v>
      </c>
      <c r="E8" s="1"/>
      <c r="F8" s="8">
        <f>D8*E8</f>
        <v>0</v>
      </c>
    </row>
    <row r="9" spans="2:6" x14ac:dyDescent="0.25">
      <c r="B9" s="6" t="s">
        <v>5</v>
      </c>
      <c r="C9" s="6"/>
      <c r="D9" s="7">
        <v>17956</v>
      </c>
      <c r="E9" s="1"/>
      <c r="F9" s="8">
        <f t="shared" ref="F9:F13" si="0">D9*E9</f>
        <v>0</v>
      </c>
    </row>
    <row r="10" spans="2:6" x14ac:dyDescent="0.25">
      <c r="B10" s="6" t="s">
        <v>6</v>
      </c>
      <c r="C10" s="6"/>
      <c r="D10" s="7">
        <v>32844</v>
      </c>
      <c r="E10" s="1"/>
      <c r="F10" s="8">
        <f t="shared" si="0"/>
        <v>0</v>
      </c>
    </row>
    <row r="11" spans="2:6" x14ac:dyDescent="0.25">
      <c r="B11" s="6" t="s">
        <v>7</v>
      </c>
      <c r="C11" s="6"/>
      <c r="D11" s="7">
        <v>1986</v>
      </c>
      <c r="E11" s="1"/>
      <c r="F11" s="8">
        <f t="shared" si="0"/>
        <v>0</v>
      </c>
    </row>
    <row r="12" spans="2:6" x14ac:dyDescent="0.25">
      <c r="B12" s="6" t="s">
        <v>39</v>
      </c>
      <c r="C12" s="6"/>
      <c r="D12" s="7">
        <v>418512</v>
      </c>
      <c r="E12" s="1"/>
      <c r="F12" s="8">
        <f t="shared" si="0"/>
        <v>0</v>
      </c>
    </row>
    <row r="13" spans="2:6" x14ac:dyDescent="0.25">
      <c r="B13" s="6" t="s">
        <v>8</v>
      </c>
      <c r="C13" s="6"/>
      <c r="D13" s="7">
        <v>175760</v>
      </c>
      <c r="E13" s="1"/>
      <c r="F13" s="8">
        <f t="shared" si="0"/>
        <v>0</v>
      </c>
    </row>
    <row r="15" spans="2:6" x14ac:dyDescent="0.25">
      <c r="D15" s="28" t="s">
        <v>17</v>
      </c>
      <c r="E15" s="28"/>
      <c r="F15" s="8">
        <f>SUM(F8:F13)</f>
        <v>0</v>
      </c>
    </row>
    <row r="16" spans="2:6" x14ac:dyDescent="0.25">
      <c r="D16" s="28" t="s">
        <v>18</v>
      </c>
      <c r="E16" s="28"/>
      <c r="F16" s="3"/>
    </row>
    <row r="17" spans="2:6" x14ac:dyDescent="0.25">
      <c r="D17" s="29" t="s">
        <v>19</v>
      </c>
      <c r="E17" s="29"/>
      <c r="F17" s="3"/>
    </row>
    <row r="18" spans="2:6" x14ac:dyDescent="0.25">
      <c r="B18" s="31" t="s">
        <v>68</v>
      </c>
      <c r="C18" s="32"/>
      <c r="D18" s="28" t="s">
        <v>16</v>
      </c>
      <c r="E18" s="28"/>
      <c r="F18" s="9">
        <f>SUM(F15:F17)</f>
        <v>0</v>
      </c>
    </row>
    <row r="19" spans="2:6" x14ac:dyDescent="0.25">
      <c r="B19" s="34"/>
      <c r="C19" s="35"/>
      <c r="D19" s="36"/>
      <c r="E19" s="36"/>
      <c r="F19" s="37"/>
    </row>
    <row r="20" spans="2:6" x14ac:dyDescent="0.25">
      <c r="B20" s="38"/>
      <c r="C20" s="39"/>
      <c r="D20" s="39"/>
      <c r="E20" s="39"/>
      <c r="F20" s="40"/>
    </row>
    <row r="21" spans="2:6" x14ac:dyDescent="0.25">
      <c r="D21" s="24"/>
      <c r="E21" s="24"/>
      <c r="F21" s="9"/>
    </row>
    <row r="22" spans="2:6" ht="15" customHeight="1" x14ac:dyDescent="0.25">
      <c r="B22" s="30" t="s">
        <v>69</v>
      </c>
      <c r="C22" s="30"/>
      <c r="D22" s="30"/>
      <c r="E22" s="30"/>
      <c r="F22" s="30"/>
    </row>
    <row r="23" spans="2:6" x14ac:dyDescent="0.25">
      <c r="B23" s="5" t="s">
        <v>1</v>
      </c>
      <c r="C23" s="5" t="s">
        <v>9</v>
      </c>
      <c r="D23" s="5" t="s">
        <v>62</v>
      </c>
      <c r="E23" s="5" t="s">
        <v>3</v>
      </c>
      <c r="F23" s="5" t="s">
        <v>15</v>
      </c>
    </row>
    <row r="24" spans="2:6" x14ac:dyDescent="0.25">
      <c r="B24" s="6" t="s">
        <v>4</v>
      </c>
      <c r="C24" s="6"/>
      <c r="D24" s="7">
        <v>73092</v>
      </c>
      <c r="E24" s="1"/>
      <c r="F24" s="8">
        <f>D24*E24</f>
        <v>0</v>
      </c>
    </row>
    <row r="25" spans="2:6" x14ac:dyDescent="0.25">
      <c r="B25" s="6" t="s">
        <v>5</v>
      </c>
      <c r="C25" s="6"/>
      <c r="D25" s="7">
        <v>17956</v>
      </c>
      <c r="E25" s="1"/>
      <c r="F25" s="8">
        <f t="shared" ref="F25:F29" si="1">D25*E25</f>
        <v>0</v>
      </c>
    </row>
    <row r="26" spans="2:6" x14ac:dyDescent="0.25">
      <c r="B26" s="6" t="s">
        <v>6</v>
      </c>
      <c r="C26" s="6"/>
      <c r="D26" s="7">
        <v>32844</v>
      </c>
      <c r="E26" s="1"/>
      <c r="F26" s="8">
        <f t="shared" si="1"/>
        <v>0</v>
      </c>
    </row>
    <row r="27" spans="2:6" x14ac:dyDescent="0.25">
      <c r="B27" s="6" t="s">
        <v>7</v>
      </c>
      <c r="C27" s="6"/>
      <c r="D27" s="7">
        <v>1986</v>
      </c>
      <c r="E27" s="1"/>
      <c r="F27" s="8">
        <f t="shared" si="1"/>
        <v>0</v>
      </c>
    </row>
    <row r="28" spans="2:6" x14ac:dyDescent="0.25">
      <c r="B28" s="6" t="s">
        <v>39</v>
      </c>
      <c r="C28" s="6"/>
      <c r="D28" s="7">
        <v>418512</v>
      </c>
      <c r="E28" s="1"/>
      <c r="F28" s="8">
        <f t="shared" si="1"/>
        <v>0</v>
      </c>
    </row>
    <row r="29" spans="2:6" x14ac:dyDescent="0.25">
      <c r="B29" s="6" t="s">
        <v>8</v>
      </c>
      <c r="C29" s="6"/>
      <c r="D29" s="7">
        <v>175760</v>
      </c>
      <c r="E29" s="1"/>
      <c r="F29" s="8">
        <f t="shared" si="1"/>
        <v>0</v>
      </c>
    </row>
    <row r="31" spans="2:6" x14ac:dyDescent="0.25">
      <c r="D31" s="28" t="s">
        <v>17</v>
      </c>
      <c r="E31" s="28"/>
      <c r="F31" s="8">
        <f>SUM(F24:F29)</f>
        <v>0</v>
      </c>
    </row>
    <row r="32" spans="2:6" x14ac:dyDescent="0.25">
      <c r="D32" s="28" t="s">
        <v>18</v>
      </c>
      <c r="E32" s="28"/>
      <c r="F32" s="3"/>
    </row>
    <row r="33" spans="2:6" x14ac:dyDescent="0.25">
      <c r="D33" s="29" t="s">
        <v>19</v>
      </c>
      <c r="E33" s="29"/>
      <c r="F33" s="3"/>
    </row>
    <row r="34" spans="2:6" x14ac:dyDescent="0.25">
      <c r="B34" s="31" t="s">
        <v>68</v>
      </c>
      <c r="C34" s="32"/>
      <c r="D34" s="28" t="s">
        <v>16</v>
      </c>
      <c r="E34" s="28"/>
      <c r="F34" s="9">
        <f>SUM(F31:F33)</f>
        <v>0</v>
      </c>
    </row>
    <row r="35" spans="2:6" x14ac:dyDescent="0.25">
      <c r="B35" s="34"/>
      <c r="C35" s="35"/>
      <c r="D35" s="36"/>
      <c r="E35" s="36"/>
      <c r="F35" s="37"/>
    </row>
    <row r="36" spans="2:6" x14ac:dyDescent="0.25">
      <c r="B36" s="38"/>
      <c r="C36" s="39"/>
      <c r="D36" s="39"/>
      <c r="E36" s="39"/>
      <c r="F36" s="40"/>
    </row>
    <row r="38" spans="2:6" x14ac:dyDescent="0.25">
      <c r="B38" s="26" t="s">
        <v>12</v>
      </c>
      <c r="C38" s="26"/>
      <c r="D38" s="26"/>
      <c r="E38" s="26"/>
      <c r="F38" s="26"/>
    </row>
    <row r="39" spans="2:6" ht="218.25" customHeight="1" x14ac:dyDescent="0.25">
      <c r="B39" s="25" t="s">
        <v>64</v>
      </c>
      <c r="C39" s="25"/>
      <c r="D39" s="25"/>
      <c r="E39" s="25"/>
      <c r="F39" s="25"/>
    </row>
  </sheetData>
  <sheetProtection algorithmName="SHA-512" hashValue="RfSedVH0qYzdlnM23NlWm39rHr3ZeyhhF0UikcEpjJPN2oekfljZ2SmQvJQ3XDmQ5UFDLnh3TJMBTwxA3wlRfg==" saltValue="jIe1AWHbzB9FwjwkTz3x4Q==" spinCount="100000" sheet="1" objects="1" scenarios="1"/>
  <mergeCells count="19">
    <mergeCell ref="B18:C18"/>
    <mergeCell ref="B35:F36"/>
    <mergeCell ref="B34:C34"/>
    <mergeCell ref="B39:F39"/>
    <mergeCell ref="B38:F38"/>
    <mergeCell ref="B2:F2"/>
    <mergeCell ref="B4:F4"/>
    <mergeCell ref="B3:F3"/>
    <mergeCell ref="D15:E15"/>
    <mergeCell ref="D16:E16"/>
    <mergeCell ref="D17:E17"/>
    <mergeCell ref="D18:E18"/>
    <mergeCell ref="B6:F6"/>
    <mergeCell ref="B22:F22"/>
    <mergeCell ref="D31:E31"/>
    <mergeCell ref="D32:E32"/>
    <mergeCell ref="D33:E33"/>
    <mergeCell ref="D34:E34"/>
    <mergeCell ref="B19:F20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1FCA-F254-422B-8C6C-CB452995CCAC}">
  <dimension ref="B2:F24"/>
  <sheetViews>
    <sheetView workbookViewId="0">
      <selection activeCell="S14" sqref="S14"/>
    </sheetView>
  </sheetViews>
  <sheetFormatPr defaultRowHeight="15" x14ac:dyDescent="0.25"/>
  <cols>
    <col min="1" max="1" width="5.7109375" customWidth="1"/>
    <col min="2" max="2" width="20.7109375" customWidth="1"/>
    <col min="3" max="3" width="30.7109375" customWidth="1"/>
    <col min="4" max="6" width="15.7109375" customWidth="1"/>
  </cols>
  <sheetData>
    <row r="2" spans="2:6" x14ac:dyDescent="0.25">
      <c r="B2" s="27" t="s">
        <v>37</v>
      </c>
      <c r="C2" s="27"/>
      <c r="D2" s="27"/>
      <c r="E2" s="27"/>
      <c r="F2" s="27"/>
    </row>
    <row r="3" spans="2:6" x14ac:dyDescent="0.25">
      <c r="B3" s="27" t="s">
        <v>30</v>
      </c>
      <c r="C3" s="27"/>
      <c r="D3" s="27"/>
      <c r="E3" s="27"/>
      <c r="F3" s="27"/>
    </row>
    <row r="4" spans="2:6" x14ac:dyDescent="0.25">
      <c r="B4" s="26" t="s">
        <v>52</v>
      </c>
      <c r="C4" s="26"/>
      <c r="D4" s="26"/>
      <c r="E4" s="26"/>
      <c r="F4" s="26"/>
    </row>
    <row r="6" spans="2:6" x14ac:dyDescent="0.25">
      <c r="B6" s="30" t="s">
        <v>13</v>
      </c>
      <c r="C6" s="30"/>
      <c r="D6" s="30"/>
      <c r="E6" s="30"/>
      <c r="F6" s="30"/>
    </row>
    <row r="7" spans="2:6" x14ac:dyDescent="0.25">
      <c r="B7" s="5" t="s">
        <v>1</v>
      </c>
      <c r="C7" s="5" t="s">
        <v>9</v>
      </c>
      <c r="D7" s="5" t="s">
        <v>2</v>
      </c>
      <c r="E7" s="5" t="s">
        <v>3</v>
      </c>
      <c r="F7" s="5" t="s">
        <v>15</v>
      </c>
    </row>
    <row r="8" spans="2:6" x14ac:dyDescent="0.25">
      <c r="B8" s="12" t="s">
        <v>10</v>
      </c>
      <c r="C8" s="12" t="s">
        <v>21</v>
      </c>
      <c r="D8" s="7">
        <v>38892</v>
      </c>
      <c r="E8" s="2"/>
      <c r="F8" s="8">
        <f>D8*E8</f>
        <v>0</v>
      </c>
    </row>
    <row r="9" spans="2:6" x14ac:dyDescent="0.25">
      <c r="B9" s="12" t="s">
        <v>60</v>
      </c>
      <c r="C9" s="12" t="s">
        <v>61</v>
      </c>
      <c r="D9" s="7">
        <v>0</v>
      </c>
      <c r="E9" s="2"/>
      <c r="F9" s="8">
        <f>D9*E9</f>
        <v>0</v>
      </c>
    </row>
    <row r="10" spans="2:6" x14ac:dyDescent="0.25">
      <c r="B10" s="12" t="s">
        <v>11</v>
      </c>
      <c r="C10" s="12" t="s">
        <v>20</v>
      </c>
      <c r="D10" s="7">
        <v>626430</v>
      </c>
      <c r="E10" s="2"/>
      <c r="F10" s="8">
        <f>D10*E10</f>
        <v>0</v>
      </c>
    </row>
    <row r="11" spans="2:6" x14ac:dyDescent="0.25">
      <c r="B11" s="12" t="s">
        <v>53</v>
      </c>
      <c r="C11" s="12" t="s">
        <v>54</v>
      </c>
      <c r="D11" s="7">
        <v>0</v>
      </c>
      <c r="E11" s="2"/>
      <c r="F11" s="8">
        <f t="shared" ref="F11:F12" si="0">D11*E11</f>
        <v>0</v>
      </c>
    </row>
    <row r="12" spans="2:6" x14ac:dyDescent="0.25">
      <c r="B12" s="12" t="s">
        <v>55</v>
      </c>
      <c r="C12" s="12" t="s">
        <v>56</v>
      </c>
      <c r="D12" s="7">
        <v>0</v>
      </c>
      <c r="E12" s="2"/>
      <c r="F12" s="8">
        <f t="shared" si="0"/>
        <v>0</v>
      </c>
    </row>
    <row r="13" spans="2:6" x14ac:dyDescent="0.25">
      <c r="B13" s="12" t="s">
        <v>58</v>
      </c>
      <c r="C13" s="12" t="s">
        <v>59</v>
      </c>
      <c r="D13" s="7">
        <v>1786</v>
      </c>
      <c r="E13" s="2"/>
      <c r="F13" s="8">
        <f t="shared" ref="F13" si="1">D13*E13</f>
        <v>0</v>
      </c>
    </row>
    <row r="14" spans="2:6" x14ac:dyDescent="0.25">
      <c r="F14" s="13"/>
    </row>
    <row r="15" spans="2:6" x14ac:dyDescent="0.25">
      <c r="D15" s="28" t="s">
        <v>22</v>
      </c>
      <c r="E15" s="28"/>
      <c r="F15" s="8">
        <f>SUM(F8:F13)</f>
        <v>0</v>
      </c>
    </row>
    <row r="16" spans="2:6" x14ac:dyDescent="0.25">
      <c r="D16" s="28" t="s">
        <v>18</v>
      </c>
      <c r="E16" s="28"/>
      <c r="F16" s="3"/>
    </row>
    <row r="17" spans="2:6" x14ac:dyDescent="0.25">
      <c r="D17" s="29" t="s">
        <v>19</v>
      </c>
      <c r="E17" s="29"/>
      <c r="F17" s="3"/>
    </row>
    <row r="18" spans="2:6" x14ac:dyDescent="0.25">
      <c r="B18" s="31" t="s">
        <v>68</v>
      </c>
      <c r="C18" s="32"/>
      <c r="D18" s="28" t="s">
        <v>25</v>
      </c>
      <c r="E18" s="28"/>
      <c r="F18" s="9">
        <f>SUM(F15:F17)</f>
        <v>0</v>
      </c>
    </row>
    <row r="19" spans="2:6" x14ac:dyDescent="0.25">
      <c r="B19" s="34"/>
      <c r="C19" s="35"/>
      <c r="D19" s="36"/>
      <c r="E19" s="36"/>
      <c r="F19" s="37"/>
    </row>
    <row r="20" spans="2:6" x14ac:dyDescent="0.25">
      <c r="B20" s="38"/>
      <c r="C20" s="39"/>
      <c r="D20" s="39"/>
      <c r="E20" s="39"/>
      <c r="F20" s="40"/>
    </row>
    <row r="21" spans="2:6" x14ac:dyDescent="0.25">
      <c r="F21" s="9"/>
    </row>
    <row r="22" spans="2:6" x14ac:dyDescent="0.25">
      <c r="B22" s="26" t="s">
        <v>12</v>
      </c>
      <c r="C22" s="26"/>
      <c r="D22" s="26"/>
      <c r="E22" s="26"/>
      <c r="F22" s="26"/>
    </row>
    <row r="23" spans="2:6" x14ac:dyDescent="0.25">
      <c r="B23" s="10" t="s">
        <v>33</v>
      </c>
      <c r="C23" s="10"/>
      <c r="D23" s="10"/>
      <c r="E23" s="10"/>
      <c r="F23" s="10"/>
    </row>
    <row r="24" spans="2:6" x14ac:dyDescent="0.25">
      <c r="B24" s="10" t="s">
        <v>57</v>
      </c>
      <c r="C24" s="10"/>
      <c r="D24" s="10"/>
      <c r="E24" s="10"/>
      <c r="F24" s="10"/>
    </row>
  </sheetData>
  <sheetProtection algorithmName="SHA-512" hashValue="aKyQmiUpRwB0MjQOHvDsc/8+kOi9v6BIB3L6aUrI3QiRxPHbCPpaxIIgxDgUsmjMQX+/dfz/JCxxNsO64vJCeg==" saltValue="fapHCNyZXH34uXHvIhbOrA==" spinCount="100000" sheet="1"/>
  <mergeCells count="11">
    <mergeCell ref="D17:E17"/>
    <mergeCell ref="D18:E18"/>
    <mergeCell ref="B6:F6"/>
    <mergeCell ref="B22:F22"/>
    <mergeCell ref="B2:F2"/>
    <mergeCell ref="B3:F3"/>
    <mergeCell ref="B4:F4"/>
    <mergeCell ref="D15:E15"/>
    <mergeCell ref="D16:E16"/>
    <mergeCell ref="B19:F20"/>
    <mergeCell ref="B18:C1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1015D-C4E9-4615-B430-D544E11D7FA9}">
  <dimension ref="B2:K34"/>
  <sheetViews>
    <sheetView topLeftCell="A4" workbookViewId="0">
      <selection activeCell="I17" sqref="I17"/>
    </sheetView>
  </sheetViews>
  <sheetFormatPr defaultRowHeight="15" x14ac:dyDescent="0.25"/>
  <cols>
    <col min="1" max="1" width="5.7109375" customWidth="1"/>
    <col min="2" max="2" width="20.7109375" customWidth="1"/>
    <col min="3" max="3" width="32.42578125" customWidth="1"/>
    <col min="4" max="6" width="15.7109375" customWidth="1"/>
  </cols>
  <sheetData>
    <row r="2" spans="2:10" x14ac:dyDescent="0.25">
      <c r="B2" s="27" t="s">
        <v>37</v>
      </c>
      <c r="C2" s="27"/>
      <c r="D2" s="27"/>
      <c r="E2" s="27"/>
      <c r="F2" s="27"/>
    </row>
    <row r="3" spans="2:10" x14ac:dyDescent="0.25">
      <c r="B3" s="27" t="s">
        <v>30</v>
      </c>
      <c r="C3" s="27"/>
      <c r="D3" s="27"/>
      <c r="E3" s="27"/>
      <c r="F3" s="27"/>
    </row>
    <row r="4" spans="2:10" x14ac:dyDescent="0.25">
      <c r="B4" s="26" t="s">
        <v>52</v>
      </c>
      <c r="C4" s="26"/>
      <c r="D4" s="26"/>
      <c r="E4" s="26"/>
      <c r="F4" s="26"/>
    </row>
    <row r="6" spans="2:10" x14ac:dyDescent="0.25">
      <c r="B6" s="30" t="s">
        <v>67</v>
      </c>
      <c r="C6" s="30"/>
      <c r="D6" s="30"/>
      <c r="E6" s="30"/>
      <c r="F6" s="30"/>
    </row>
    <row r="7" spans="2:10" x14ac:dyDescent="0.25">
      <c r="B7" s="5" t="s">
        <v>1</v>
      </c>
      <c r="C7" s="5" t="s">
        <v>9</v>
      </c>
      <c r="D7" s="5" t="s">
        <v>2</v>
      </c>
      <c r="E7" s="5" t="s">
        <v>3</v>
      </c>
      <c r="F7" s="5" t="s">
        <v>15</v>
      </c>
    </row>
    <row r="8" spans="2:10" x14ac:dyDescent="0.25">
      <c r="B8" s="12" t="s">
        <v>40</v>
      </c>
      <c r="C8" s="12" t="s">
        <v>43</v>
      </c>
      <c r="D8" s="6">
        <v>161</v>
      </c>
      <c r="E8" s="2"/>
      <c r="F8" s="8">
        <f>D8*E8</f>
        <v>0</v>
      </c>
    </row>
    <row r="9" spans="2:10" x14ac:dyDescent="0.25">
      <c r="B9" s="12" t="s">
        <v>41</v>
      </c>
      <c r="C9" s="12" t="s">
        <v>43</v>
      </c>
      <c r="D9" s="6">
        <v>133</v>
      </c>
      <c r="E9" s="2"/>
      <c r="F9" s="8">
        <f t="shared" ref="F8:F10" si="0">D9*E9</f>
        <v>0</v>
      </c>
    </row>
    <row r="10" spans="2:10" x14ac:dyDescent="0.25">
      <c r="B10" s="12" t="s">
        <v>42</v>
      </c>
      <c r="C10" s="12" t="s">
        <v>43</v>
      </c>
      <c r="D10" s="6">
        <v>303</v>
      </c>
      <c r="E10" s="2"/>
      <c r="F10" s="8">
        <f t="shared" si="0"/>
        <v>0</v>
      </c>
    </row>
    <row r="11" spans="2:10" x14ac:dyDescent="0.25">
      <c r="C11" s="14"/>
      <c r="D11" s="15"/>
    </row>
    <row r="12" spans="2:10" x14ac:dyDescent="0.25">
      <c r="D12" s="28" t="s">
        <v>26</v>
      </c>
      <c r="E12" s="28"/>
      <c r="F12" s="8">
        <f>SUM(F8:F10)</f>
        <v>0</v>
      </c>
    </row>
    <row r="13" spans="2:10" x14ac:dyDescent="0.25">
      <c r="D13" s="28" t="s">
        <v>18</v>
      </c>
      <c r="E13" s="28"/>
      <c r="F13" s="3"/>
    </row>
    <row r="14" spans="2:10" x14ac:dyDescent="0.25">
      <c r="D14" s="29" t="s">
        <v>19</v>
      </c>
      <c r="E14" s="29"/>
      <c r="F14" s="3"/>
    </row>
    <row r="15" spans="2:10" x14ac:dyDescent="0.25">
      <c r="B15" s="31" t="s">
        <v>68</v>
      </c>
      <c r="C15" s="32"/>
      <c r="D15" s="28" t="s">
        <v>27</v>
      </c>
      <c r="E15" s="28"/>
      <c r="F15" s="9">
        <f>SUM(F12:F14)</f>
        <v>0</v>
      </c>
      <c r="G15" s="16"/>
      <c r="H15" s="16"/>
      <c r="I15" s="16"/>
      <c r="J15" s="16"/>
    </row>
    <row r="16" spans="2:10" x14ac:dyDescent="0.25">
      <c r="B16" s="34"/>
      <c r="C16" s="35"/>
      <c r="D16" s="36"/>
      <c r="E16" s="36"/>
      <c r="F16" s="37"/>
      <c r="G16" s="16"/>
      <c r="H16" s="16"/>
      <c r="I16" s="16"/>
      <c r="J16" s="16"/>
    </row>
    <row r="17" spans="2:11" x14ac:dyDescent="0.25">
      <c r="B17" s="38"/>
      <c r="C17" s="39"/>
      <c r="D17" s="39"/>
      <c r="E17" s="39"/>
      <c r="F17" s="40"/>
      <c r="G17" s="16"/>
      <c r="H17" s="16"/>
      <c r="I17" s="16"/>
      <c r="J17" s="16"/>
    </row>
    <row r="18" spans="2:11" x14ac:dyDescent="0.25">
      <c r="D18" s="24"/>
      <c r="E18" s="24"/>
      <c r="F18" s="9"/>
      <c r="G18" s="16"/>
      <c r="H18" s="16"/>
      <c r="I18" s="16"/>
      <c r="J18" s="16"/>
    </row>
    <row r="19" spans="2:11" x14ac:dyDescent="0.25">
      <c r="B19" s="30" t="s">
        <v>66</v>
      </c>
      <c r="C19" s="30"/>
      <c r="D19" s="30"/>
      <c r="E19" s="30"/>
      <c r="F19" s="30"/>
    </row>
    <row r="20" spans="2:11" x14ac:dyDescent="0.25">
      <c r="B20" s="5" t="s">
        <v>1</v>
      </c>
      <c r="C20" s="5" t="s">
        <v>9</v>
      </c>
      <c r="D20" s="5" t="s">
        <v>2</v>
      </c>
      <c r="E20" s="5" t="s">
        <v>3</v>
      </c>
      <c r="F20" s="5" t="s">
        <v>15</v>
      </c>
    </row>
    <row r="21" spans="2:11" x14ac:dyDescent="0.25">
      <c r="B21" s="12" t="s">
        <v>40</v>
      </c>
      <c r="C21" s="12" t="s">
        <v>43</v>
      </c>
      <c r="D21" s="6">
        <v>161</v>
      </c>
      <c r="E21" s="2"/>
      <c r="F21" s="8">
        <f t="shared" ref="F21:F23" si="1">D21*E21</f>
        <v>0</v>
      </c>
      <c r="K21" s="33"/>
    </row>
    <row r="22" spans="2:11" x14ac:dyDescent="0.25">
      <c r="B22" s="12" t="s">
        <v>41</v>
      </c>
      <c r="C22" s="12" t="s">
        <v>43</v>
      </c>
      <c r="D22" s="6">
        <v>133</v>
      </c>
      <c r="E22" s="2"/>
      <c r="F22" s="8">
        <f t="shared" si="1"/>
        <v>0</v>
      </c>
    </row>
    <row r="23" spans="2:11" x14ac:dyDescent="0.25">
      <c r="B23" s="12" t="s">
        <v>42</v>
      </c>
      <c r="C23" s="12" t="s">
        <v>43</v>
      </c>
      <c r="D23" s="6">
        <v>303</v>
      </c>
      <c r="E23" s="2"/>
      <c r="F23" s="8">
        <f>D23*E23</f>
        <v>0</v>
      </c>
    </row>
    <row r="24" spans="2:11" x14ac:dyDescent="0.25">
      <c r="C24" s="14"/>
      <c r="D24" s="15"/>
    </row>
    <row r="25" spans="2:11" x14ac:dyDescent="0.25">
      <c r="D25" s="28" t="s">
        <v>26</v>
      </c>
      <c r="E25" s="28"/>
      <c r="F25" s="8">
        <f>SUM(F21:F23)</f>
        <v>0</v>
      </c>
    </row>
    <row r="26" spans="2:11" x14ac:dyDescent="0.25">
      <c r="D26" s="28" t="s">
        <v>18</v>
      </c>
      <c r="E26" s="28"/>
      <c r="F26" s="3"/>
    </row>
    <row r="27" spans="2:11" x14ac:dyDescent="0.25">
      <c r="D27" s="29" t="s">
        <v>19</v>
      </c>
      <c r="E27" s="29"/>
      <c r="F27" s="3"/>
    </row>
    <row r="28" spans="2:11" x14ac:dyDescent="0.25">
      <c r="B28" s="31" t="s">
        <v>68</v>
      </c>
      <c r="C28" s="32"/>
      <c r="D28" s="28" t="s">
        <v>27</v>
      </c>
      <c r="E28" s="28"/>
      <c r="F28" s="9">
        <f>SUM(F25:F27)</f>
        <v>0</v>
      </c>
      <c r="G28" s="16"/>
      <c r="H28" s="16"/>
      <c r="I28" s="16"/>
      <c r="J28" s="16"/>
    </row>
    <row r="29" spans="2:11" x14ac:dyDescent="0.25">
      <c r="B29" s="34"/>
      <c r="C29" s="35"/>
      <c r="D29" s="36"/>
      <c r="E29" s="36"/>
      <c r="F29" s="37"/>
      <c r="G29" s="16"/>
      <c r="H29" s="16"/>
      <c r="I29" s="16"/>
      <c r="J29" s="16"/>
    </row>
    <row r="30" spans="2:11" x14ac:dyDescent="0.25">
      <c r="B30" s="38"/>
      <c r="C30" s="39"/>
      <c r="D30" s="39"/>
      <c r="E30" s="39"/>
      <c r="F30" s="40"/>
      <c r="G30" s="16"/>
      <c r="H30" s="16"/>
      <c r="I30" s="16"/>
      <c r="J30" s="16"/>
    </row>
    <row r="31" spans="2:11" x14ac:dyDescent="0.25">
      <c r="C31" s="14"/>
      <c r="D31" s="15"/>
    </row>
    <row r="32" spans="2:11" x14ac:dyDescent="0.25">
      <c r="B32" s="26" t="s">
        <v>12</v>
      </c>
      <c r="C32" s="26"/>
      <c r="D32" s="26"/>
      <c r="E32" s="26"/>
      <c r="F32" s="26"/>
    </row>
    <row r="33" spans="2:6" x14ac:dyDescent="0.25">
      <c r="B33" s="10" t="s">
        <v>65</v>
      </c>
      <c r="C33" s="17"/>
      <c r="D33" s="10"/>
      <c r="E33" s="10"/>
      <c r="F33" s="10"/>
    </row>
    <row r="34" spans="2:6" x14ac:dyDescent="0.25">
      <c r="B34" s="10" t="s">
        <v>63</v>
      </c>
      <c r="C34" s="10"/>
      <c r="D34" s="10"/>
      <c r="E34" s="10"/>
      <c r="F34" s="10"/>
    </row>
  </sheetData>
  <sheetProtection algorithmName="SHA-512" hashValue="tmnWdhefxoiJ6ewrT6HoaV6wySKoPN8dK2ZOEWvF7w1y90hVf7DfV4bHhT4Ad73FFhKtny+FXULCXxIdK7BN9A==" saltValue="m4oIdmxmdwHGLtpAu2QHtg==" spinCount="100000" sheet="1"/>
  <mergeCells count="18">
    <mergeCell ref="B15:C15"/>
    <mergeCell ref="B29:F30"/>
    <mergeCell ref="B28:C28"/>
    <mergeCell ref="B32:F32"/>
    <mergeCell ref="B2:F2"/>
    <mergeCell ref="B3:F3"/>
    <mergeCell ref="B4:F4"/>
    <mergeCell ref="D12:E12"/>
    <mergeCell ref="D13:E13"/>
    <mergeCell ref="D14:E14"/>
    <mergeCell ref="D15:E15"/>
    <mergeCell ref="B6:F6"/>
    <mergeCell ref="D25:E25"/>
    <mergeCell ref="D26:E26"/>
    <mergeCell ref="D27:E27"/>
    <mergeCell ref="B19:F19"/>
    <mergeCell ref="D28:E28"/>
    <mergeCell ref="B16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24C4-DDF9-4A52-8418-E9A4A0185A8E}">
  <dimension ref="B2:F20"/>
  <sheetViews>
    <sheetView workbookViewId="0">
      <selection activeCell="N17" sqref="N17"/>
    </sheetView>
  </sheetViews>
  <sheetFormatPr defaultRowHeight="15" x14ac:dyDescent="0.25"/>
  <cols>
    <col min="1" max="1" width="5.7109375" customWidth="1"/>
    <col min="2" max="2" width="26.7109375" customWidth="1"/>
    <col min="3" max="3" width="30.7109375" customWidth="1"/>
    <col min="4" max="6" width="15.7109375" customWidth="1"/>
  </cols>
  <sheetData>
    <row r="2" spans="2:6" x14ac:dyDescent="0.25">
      <c r="B2" s="27" t="s">
        <v>37</v>
      </c>
      <c r="C2" s="27"/>
      <c r="D2" s="27"/>
      <c r="E2" s="27"/>
      <c r="F2" s="27"/>
    </row>
    <row r="3" spans="2:6" x14ac:dyDescent="0.25">
      <c r="B3" s="27" t="s">
        <v>30</v>
      </c>
      <c r="C3" s="27"/>
      <c r="D3" s="27"/>
      <c r="E3" s="27"/>
      <c r="F3" s="27"/>
    </row>
    <row r="4" spans="2:6" x14ac:dyDescent="0.25">
      <c r="B4" s="26" t="s">
        <v>52</v>
      </c>
      <c r="C4" s="26"/>
      <c r="D4" s="26"/>
      <c r="E4" s="26"/>
      <c r="F4" s="26"/>
    </row>
    <row r="6" spans="2:6" x14ac:dyDescent="0.25">
      <c r="B6" s="30" t="s">
        <v>14</v>
      </c>
      <c r="C6" s="30"/>
      <c r="D6" s="30"/>
      <c r="E6" s="30"/>
      <c r="F6" s="30"/>
    </row>
    <row r="7" spans="2:6" x14ac:dyDescent="0.25">
      <c r="B7" s="5" t="s">
        <v>1</v>
      </c>
      <c r="C7" s="5" t="s">
        <v>9</v>
      </c>
      <c r="D7" s="5" t="s">
        <v>2</v>
      </c>
      <c r="E7" s="5" t="s">
        <v>3</v>
      </c>
      <c r="F7" s="5" t="s">
        <v>15</v>
      </c>
    </row>
    <row r="8" spans="2:6" x14ac:dyDescent="0.25">
      <c r="B8" s="12" t="s">
        <v>31</v>
      </c>
      <c r="C8" s="12" t="s">
        <v>32</v>
      </c>
      <c r="D8" s="6">
        <v>352</v>
      </c>
      <c r="E8" s="2"/>
      <c r="F8" s="8">
        <f t="shared" ref="F8:F9" si="0">D8*E8</f>
        <v>0</v>
      </c>
    </row>
    <row r="9" spans="2:6" x14ac:dyDescent="0.25">
      <c r="B9" s="12" t="s">
        <v>0</v>
      </c>
      <c r="C9" s="12" t="s">
        <v>35</v>
      </c>
      <c r="D9" s="6">
        <v>188</v>
      </c>
      <c r="E9" s="2"/>
      <c r="F9" s="8">
        <f t="shared" si="0"/>
        <v>0</v>
      </c>
    </row>
    <row r="10" spans="2:6" x14ac:dyDescent="0.25">
      <c r="B10" s="18"/>
      <c r="C10" s="19"/>
      <c r="D10" s="20"/>
      <c r="E10" s="18"/>
    </row>
    <row r="11" spans="2:6" x14ac:dyDescent="0.25">
      <c r="D11" s="28" t="s">
        <v>23</v>
      </c>
      <c r="E11" s="28"/>
      <c r="F11" s="8">
        <f>SUM(F8:F9)</f>
        <v>0</v>
      </c>
    </row>
    <row r="12" spans="2:6" x14ac:dyDescent="0.25">
      <c r="D12" s="28" t="s">
        <v>18</v>
      </c>
      <c r="E12" s="28"/>
      <c r="F12" s="3"/>
    </row>
    <row r="13" spans="2:6" x14ac:dyDescent="0.25">
      <c r="D13" s="29" t="s">
        <v>19</v>
      </c>
      <c r="E13" s="29"/>
      <c r="F13" s="3"/>
    </row>
    <row r="14" spans="2:6" x14ac:dyDescent="0.25">
      <c r="B14" s="31" t="s">
        <v>68</v>
      </c>
      <c r="C14" s="32"/>
      <c r="D14" s="28" t="s">
        <v>24</v>
      </c>
      <c r="E14" s="28"/>
      <c r="F14" s="9">
        <f>SUM(F11:F13)</f>
        <v>0</v>
      </c>
    </row>
    <row r="15" spans="2:6" x14ac:dyDescent="0.25">
      <c r="B15" s="34"/>
      <c r="C15" s="35"/>
      <c r="D15" s="36"/>
      <c r="E15" s="36"/>
      <c r="F15" s="37"/>
    </row>
    <row r="16" spans="2:6" x14ac:dyDescent="0.25">
      <c r="B16" s="38"/>
      <c r="C16" s="39"/>
      <c r="D16" s="39"/>
      <c r="E16" s="39"/>
      <c r="F16" s="40"/>
    </row>
    <row r="18" spans="2:6" x14ac:dyDescent="0.25">
      <c r="B18" s="26" t="s">
        <v>12</v>
      </c>
      <c r="C18" s="26"/>
      <c r="D18" s="26"/>
      <c r="E18" s="26"/>
      <c r="F18" s="26"/>
    </row>
    <row r="19" spans="2:6" x14ac:dyDescent="0.25">
      <c r="B19" s="10" t="s">
        <v>34</v>
      </c>
      <c r="C19" s="10"/>
      <c r="D19" s="10"/>
    </row>
    <row r="20" spans="2:6" x14ac:dyDescent="0.25">
      <c r="B20" s="10" t="s">
        <v>36</v>
      </c>
      <c r="C20" s="10"/>
      <c r="D20" s="10"/>
    </row>
  </sheetData>
  <sheetProtection algorithmName="SHA-512" hashValue="3DusWKEMBWdV6sDda1LdJuDw9vNvL1GMW7DFsrbCgL44R6BLVSpvJ0gIBlSYsRPWjXPpxwDhdNOhDmKyE0lkPw==" saltValue="5R+Zo6DCg1L/TT725q2pvA==" spinCount="100000" sheet="1"/>
  <mergeCells count="11">
    <mergeCell ref="B18:F18"/>
    <mergeCell ref="B2:F2"/>
    <mergeCell ref="B3:F3"/>
    <mergeCell ref="B4:F4"/>
    <mergeCell ref="D11:E11"/>
    <mergeCell ref="D12:E12"/>
    <mergeCell ref="D13:E13"/>
    <mergeCell ref="D14:E14"/>
    <mergeCell ref="B6:F6"/>
    <mergeCell ref="B15:F16"/>
    <mergeCell ref="B14:C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FB15-7D59-4055-AD39-BCCCC154654C}">
  <dimension ref="B2:F25"/>
  <sheetViews>
    <sheetView workbookViewId="0">
      <selection activeCell="P10" sqref="P10"/>
    </sheetView>
  </sheetViews>
  <sheetFormatPr defaultRowHeight="15" x14ac:dyDescent="0.25"/>
  <cols>
    <col min="1" max="1" width="5.7109375" customWidth="1"/>
    <col min="2" max="2" width="26.7109375" customWidth="1"/>
    <col min="3" max="3" width="35.7109375" customWidth="1"/>
    <col min="4" max="6" width="15.7109375" customWidth="1"/>
  </cols>
  <sheetData>
    <row r="2" spans="2:6" x14ac:dyDescent="0.25">
      <c r="B2" s="27" t="s">
        <v>37</v>
      </c>
      <c r="C2" s="27"/>
      <c r="D2" s="27"/>
      <c r="E2" s="27"/>
      <c r="F2" s="27"/>
    </row>
    <row r="3" spans="2:6" x14ac:dyDescent="0.25">
      <c r="B3" s="27" t="s">
        <v>30</v>
      </c>
      <c r="C3" s="27"/>
      <c r="D3" s="27"/>
      <c r="E3" s="27"/>
      <c r="F3" s="27"/>
    </row>
    <row r="4" spans="2:6" x14ac:dyDescent="0.25">
      <c r="B4" s="26" t="s">
        <v>52</v>
      </c>
      <c r="C4" s="26"/>
      <c r="D4" s="26"/>
      <c r="E4" s="26"/>
      <c r="F4" s="26"/>
    </row>
    <row r="6" spans="2:6" x14ac:dyDescent="0.25">
      <c r="B6" s="30" t="s">
        <v>38</v>
      </c>
      <c r="C6" s="30"/>
      <c r="D6" s="30"/>
      <c r="E6" s="30"/>
      <c r="F6" s="30"/>
    </row>
    <row r="7" spans="2:6" x14ac:dyDescent="0.25">
      <c r="B7" s="5" t="s">
        <v>1</v>
      </c>
      <c r="C7" s="5" t="s">
        <v>9</v>
      </c>
      <c r="D7" s="5" t="s">
        <v>2</v>
      </c>
      <c r="E7" s="5" t="s">
        <v>3</v>
      </c>
      <c r="F7" s="5" t="s">
        <v>15</v>
      </c>
    </row>
    <row r="8" spans="2:6" ht="90" customHeight="1" x14ac:dyDescent="0.25">
      <c r="B8" s="12" t="s">
        <v>44</v>
      </c>
      <c r="C8" s="21" t="s">
        <v>45</v>
      </c>
      <c r="D8" s="6">
        <v>9</v>
      </c>
      <c r="E8" s="2"/>
      <c r="F8" s="8">
        <f>D8*E8</f>
        <v>0</v>
      </c>
    </row>
    <row r="9" spans="2:6" x14ac:dyDescent="0.25">
      <c r="C9" s="14"/>
    </row>
    <row r="10" spans="2:6" x14ac:dyDescent="0.25">
      <c r="C10" s="14"/>
      <c r="D10" s="28" t="s">
        <v>28</v>
      </c>
      <c r="E10" s="28"/>
      <c r="F10" s="8">
        <f>SUM(F8:F8)</f>
        <v>0</v>
      </c>
    </row>
    <row r="11" spans="2:6" x14ac:dyDescent="0.25">
      <c r="D11" s="28" t="s">
        <v>18</v>
      </c>
      <c r="E11" s="28"/>
      <c r="F11" s="3"/>
    </row>
    <row r="12" spans="2:6" x14ac:dyDescent="0.25">
      <c r="D12" s="29" t="s">
        <v>19</v>
      </c>
      <c r="E12" s="29"/>
      <c r="F12" s="3"/>
    </row>
    <row r="13" spans="2:6" x14ac:dyDescent="0.25">
      <c r="B13" s="31" t="s">
        <v>68</v>
      </c>
      <c r="C13" s="32"/>
      <c r="D13" s="28" t="s">
        <v>29</v>
      </c>
      <c r="E13" s="28"/>
      <c r="F13" s="9">
        <f>SUM(F10:F12)</f>
        <v>0</v>
      </c>
    </row>
    <row r="14" spans="2:6" x14ac:dyDescent="0.25">
      <c r="B14" s="34"/>
      <c r="C14" s="35"/>
      <c r="D14" s="36"/>
      <c r="E14" s="36"/>
      <c r="F14" s="37"/>
    </row>
    <row r="15" spans="2:6" x14ac:dyDescent="0.25">
      <c r="B15" s="38"/>
      <c r="C15" s="39"/>
      <c r="D15" s="39"/>
      <c r="E15" s="39"/>
      <c r="F15" s="40"/>
    </row>
    <row r="17" spans="2:6" x14ac:dyDescent="0.25">
      <c r="B17" s="26" t="s">
        <v>12</v>
      </c>
      <c r="C17" s="26"/>
      <c r="D17" s="26"/>
      <c r="E17" s="26"/>
      <c r="F17" s="26"/>
    </row>
    <row r="19" spans="2:6" x14ac:dyDescent="0.25">
      <c r="B19" s="22" t="s">
        <v>46</v>
      </c>
      <c r="C19" s="10"/>
      <c r="D19" s="10"/>
      <c r="E19" s="10"/>
      <c r="F19" s="10"/>
    </row>
    <row r="20" spans="2:6" x14ac:dyDescent="0.25">
      <c r="B20" s="11" t="s">
        <v>48</v>
      </c>
      <c r="C20" s="10"/>
      <c r="D20" s="10"/>
      <c r="E20" s="10"/>
      <c r="F20" s="10"/>
    </row>
    <row r="21" spans="2:6" x14ac:dyDescent="0.25">
      <c r="B21" s="22" t="s">
        <v>47</v>
      </c>
      <c r="C21" s="10"/>
      <c r="D21" s="10"/>
      <c r="E21" s="10"/>
      <c r="F21" s="10"/>
    </row>
    <row r="22" spans="2:6" x14ac:dyDescent="0.25">
      <c r="B22" s="11" t="s">
        <v>49</v>
      </c>
      <c r="C22" s="23"/>
      <c r="D22" s="23"/>
      <c r="E22" s="23"/>
      <c r="F22" s="23"/>
    </row>
    <row r="23" spans="2:6" x14ac:dyDescent="0.25">
      <c r="B23" s="22" t="s">
        <v>50</v>
      </c>
      <c r="C23" s="23"/>
      <c r="D23" s="23"/>
      <c r="E23" s="23"/>
      <c r="F23" s="10"/>
    </row>
    <row r="24" spans="2:6" x14ac:dyDescent="0.25">
      <c r="B24" s="11" t="s">
        <v>51</v>
      </c>
      <c r="C24" s="23"/>
      <c r="D24" s="23"/>
      <c r="E24" s="23"/>
      <c r="F24" s="10"/>
    </row>
    <row r="25" spans="2:6" x14ac:dyDescent="0.25">
      <c r="B25" s="22"/>
      <c r="C25" s="23"/>
      <c r="D25" s="23"/>
      <c r="E25" s="23"/>
      <c r="F25" s="10"/>
    </row>
  </sheetData>
  <sheetProtection algorithmName="SHA-512" hashValue="uN3F2Houo84ONZd1eF6tAt2AvCUdIWdtUhiH6zLGFbJVJkVs3ucmEQTzJIyo551iMONU66Nh+dJvS7u1Hs98ug==" saltValue="dd695dc5W0TplgRXkZryiw==" spinCount="100000" sheet="1"/>
  <mergeCells count="11">
    <mergeCell ref="D12:E12"/>
    <mergeCell ref="D13:E13"/>
    <mergeCell ref="B17:F17"/>
    <mergeCell ref="B2:F2"/>
    <mergeCell ref="B3:F3"/>
    <mergeCell ref="B4:F4"/>
    <mergeCell ref="B6:F6"/>
    <mergeCell ref="D10:E10"/>
    <mergeCell ref="D11:E11"/>
    <mergeCell ref="B14:F15"/>
    <mergeCell ref="B13:C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BFO</vt:lpstr>
      <vt:lpstr>BFOV</vt:lpstr>
      <vt:lpstr>BHFT</vt:lpstr>
      <vt:lpstr>BM</vt:lpstr>
      <vt:lpstr>BDSO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Elija Landwehr</dc:creator>
  <cp:lastModifiedBy>Wyatt Tomlinson</cp:lastModifiedBy>
  <cp:lastPrinted>2025-01-09T14:35:06Z</cp:lastPrinted>
  <dcterms:created xsi:type="dcterms:W3CDTF">2024-09-16T21:54:25Z</dcterms:created>
  <dcterms:modified xsi:type="dcterms:W3CDTF">2025-01-14T17:11:01Z</dcterms:modified>
</cp:coreProperties>
</file>